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2" yWindow="84" windowWidth="21060" windowHeight="8496"/>
  </bookViews>
  <sheets>
    <sheet name="Sheet1" sheetId="1" r:id="rId1"/>
    <sheet name="Sheet2" sheetId="2" r:id="rId2"/>
    <sheet name="Sheet3" sheetId="3" r:id="rId3"/>
  </sheets>
  <calcPr calcId="145621"/>
</workbook>
</file>

<file path=xl/calcChain.xml><?xml version="1.0" encoding="utf-8"?>
<calcChain xmlns="http://schemas.openxmlformats.org/spreadsheetml/2006/main">
  <c r="F122" i="1" l="1"/>
  <c r="F119" i="1"/>
  <c r="F116" i="1"/>
  <c r="F114" i="1"/>
  <c r="F113" i="1"/>
  <c r="F112" i="1"/>
  <c r="F109" i="1"/>
  <c r="F107" i="1"/>
  <c r="F103" i="1"/>
  <c r="F92" i="1"/>
  <c r="F73" i="1"/>
  <c r="F74" i="1"/>
  <c r="F65" i="1"/>
  <c r="F63" i="1"/>
  <c r="F62" i="1"/>
  <c r="F57" i="1"/>
  <c r="F56" i="1"/>
  <c r="F54" i="1"/>
  <c r="F39" i="1"/>
  <c r="F37" i="1"/>
  <c r="F38" i="1"/>
  <c r="F27" i="1"/>
  <c r="F96" i="1" l="1"/>
  <c r="F81" i="1"/>
  <c r="F70" i="1"/>
  <c r="F77" i="1"/>
  <c r="F75" i="1"/>
  <c r="F67" i="1"/>
  <c r="F124" i="1" l="1"/>
  <c r="F121" i="1"/>
  <c r="F118" i="1"/>
  <c r="F80" i="1"/>
  <c r="F71" i="1"/>
  <c r="F60" i="1"/>
  <c r="F47" i="1"/>
  <c r="F12" i="1"/>
  <c r="F126" i="1"/>
  <c r="F20" i="1" l="1"/>
  <c r="F7" i="1"/>
  <c r="F8" i="1"/>
  <c r="F9" i="1"/>
  <c r="F10" i="1"/>
  <c r="F11" i="1"/>
  <c r="F13" i="1"/>
  <c r="F14" i="1"/>
  <c r="F15" i="1"/>
  <c r="F16" i="1"/>
  <c r="F17" i="1"/>
  <c r="F18" i="1"/>
  <c r="F19" i="1"/>
  <c r="F6" i="1"/>
  <c r="F23" i="1"/>
  <c r="F24" i="1"/>
  <c r="F25" i="1"/>
  <c r="F26" i="1"/>
  <c r="F30" i="1"/>
  <c r="F28" i="1"/>
  <c r="F29" i="1"/>
  <c r="F31" i="1"/>
  <c r="F32" i="1"/>
  <c r="F33" i="1"/>
  <c r="F34" i="1"/>
  <c r="F35" i="1"/>
  <c r="F36" i="1"/>
  <c r="F40" i="1"/>
  <c r="F41" i="1"/>
  <c r="F42" i="1"/>
  <c r="F43" i="1"/>
  <c r="F44" i="1"/>
  <c r="F45" i="1"/>
  <c r="F48" i="1"/>
  <c r="F46" i="1"/>
  <c r="F49" i="1"/>
  <c r="F50" i="1"/>
  <c r="F51" i="1"/>
  <c r="F52" i="1"/>
  <c r="F53" i="1"/>
  <c r="F55" i="1"/>
  <c r="F58" i="1"/>
  <c r="F64" i="1"/>
  <c r="F59" i="1"/>
  <c r="F61" i="1"/>
  <c r="F66" i="1"/>
  <c r="F68" i="1"/>
  <c r="F72" i="1"/>
  <c r="F69" i="1"/>
  <c r="F76" i="1"/>
  <c r="F78" i="1"/>
  <c r="F79" i="1"/>
  <c r="F82" i="1"/>
  <c r="F83" i="1"/>
  <c r="F86" i="1"/>
  <c r="F87" i="1"/>
  <c r="F88" i="1"/>
  <c r="F89" i="1"/>
  <c r="F90" i="1"/>
  <c r="F91" i="1"/>
  <c r="F93" i="1"/>
  <c r="F94" i="1"/>
  <c r="F95" i="1"/>
  <c r="F97" i="1"/>
  <c r="F98" i="1"/>
  <c r="F99" i="1"/>
  <c r="F104" i="1"/>
  <c r="F100" i="1"/>
  <c r="F101" i="1"/>
  <c r="F102" i="1"/>
  <c r="F105" i="1"/>
  <c r="F108" i="1"/>
  <c r="F106" i="1"/>
  <c r="F110" i="1"/>
  <c r="F111" i="1"/>
  <c r="F117" i="1"/>
  <c r="F127" i="1"/>
  <c r="F115" i="1"/>
  <c r="F120" i="1"/>
  <c r="F123" i="1"/>
  <c r="F125" i="1"/>
  <c r="F128" i="1"/>
  <c r="F129" i="1"/>
  <c r="F130" i="1"/>
  <c r="F131" i="1" l="1"/>
  <c r="F84" i="1"/>
  <c r="F21" i="1"/>
  <c r="F134" i="1" l="1"/>
</calcChain>
</file>

<file path=xl/sharedStrings.xml><?xml version="1.0" encoding="utf-8"?>
<sst xmlns="http://schemas.openxmlformats.org/spreadsheetml/2006/main" count="186" uniqueCount="156">
  <si>
    <t>Friday</t>
  </si>
  <si>
    <t>6pm</t>
  </si>
  <si>
    <t>Offers &amp; Needs Market Introduction</t>
  </si>
  <si>
    <t>Authentic Relating Games</t>
  </si>
  <si>
    <t>Writing and Telling Your Own Cultural Story</t>
  </si>
  <si>
    <t>Unified Mindfulness</t>
  </si>
  <si>
    <t>How Do You Know?</t>
  </si>
  <si>
    <t>Radicalizing Institutions</t>
  </si>
  <si>
    <t>7pm</t>
  </si>
  <si>
    <t>Festival Welcome &amp; Opening Ceremony</t>
  </si>
  <si>
    <t>Headline Speaker: Rev angel Kyodo Williams</t>
  </si>
  <si>
    <t>Headline Musician: Riders against the Storm</t>
  </si>
  <si>
    <t>7:30pm</t>
  </si>
  <si>
    <t>8:30pm</t>
  </si>
  <si>
    <t>10pm</t>
  </si>
  <si>
    <t>Film Screening: Summer in the Forest</t>
  </si>
  <si>
    <t>Talk Show with Rev angel Kyodo Williams</t>
  </si>
  <si>
    <t>10:30pm</t>
  </si>
  <si>
    <t>Late Night Reflection/Meditation</t>
  </si>
  <si>
    <t>Midnight Moonshine Mass</t>
  </si>
  <si>
    <t>Saturday</t>
  </si>
  <si>
    <t>8am</t>
  </si>
  <si>
    <t>Birdsong Meditation &amp; Conversation</t>
  </si>
  <si>
    <t>9am</t>
  </si>
  <si>
    <t>Rev angel Kyodo Williams in Converstion</t>
  </si>
  <si>
    <t>Confessing Racism</t>
  </si>
  <si>
    <t>Singing the Psalms in the 21st Century</t>
  </si>
  <si>
    <t>Imaginal: Dying and Rising in Story and Song</t>
  </si>
  <si>
    <t>9:30am</t>
  </si>
  <si>
    <t>10am</t>
  </si>
  <si>
    <t>Science &amp; Social Justice</t>
  </si>
  <si>
    <t>The Gift of Wonder</t>
  </si>
  <si>
    <t>10:30am</t>
  </si>
  <si>
    <t>The Seventh Story - Brian McLaren &amp; Gareth Higgins</t>
  </si>
  <si>
    <t>Expression &amp; Communication through Acrobatics</t>
  </si>
  <si>
    <t>Birthing a Greater Reality: Personal &amp; Global Transformation</t>
  </si>
  <si>
    <t>11am</t>
  </si>
  <si>
    <t>11:30am</t>
  </si>
  <si>
    <t>Elder Porch with Amparo Garcia-Crow and Friends</t>
  </si>
  <si>
    <t>Dialogue: The Key to Peace</t>
  </si>
  <si>
    <t>Mindfulness in Tennis</t>
  </si>
  <si>
    <t>12pm</t>
  </si>
  <si>
    <t>Surrendered Leadership 101</t>
  </si>
  <si>
    <t>12:30pm</t>
  </si>
  <si>
    <t>1pm</t>
  </si>
  <si>
    <t>Little Altars: Mixed Media Mantras</t>
  </si>
  <si>
    <t>EcoTheism</t>
  </si>
  <si>
    <t>Visio Divina: Seeing the Word</t>
  </si>
  <si>
    <t>Memories &amp; Monuments Tour</t>
  </si>
  <si>
    <t>1:30pm</t>
  </si>
  <si>
    <t>Realizing Wholeness through Health Crisis</t>
  </si>
  <si>
    <t>2pm</t>
  </si>
  <si>
    <t>2:30pm</t>
  </si>
  <si>
    <t>3pm</t>
  </si>
  <si>
    <t>Climate: A New Story and Q&amp;A with Charles Eisenstein</t>
  </si>
  <si>
    <t>Embody Love Workshop - Session for All Women</t>
  </si>
  <si>
    <t>3:30pm</t>
  </si>
  <si>
    <t>Worship Arts Creativity Scrum</t>
  </si>
  <si>
    <t>4:30pm</t>
  </si>
  <si>
    <t>We are Made of Stories</t>
  </si>
  <si>
    <t>5pm</t>
  </si>
  <si>
    <t>Art and Spirituality: An Expression of Mental Health Self-Care</t>
  </si>
  <si>
    <t>5:30pm</t>
  </si>
  <si>
    <t>Original Blessing: A Better Story of Human Nature</t>
  </si>
  <si>
    <t>Disordered Eating/Joyful Eating</t>
  </si>
  <si>
    <t>Headline Speaker: Nadia Bolz-Weber</t>
  </si>
  <si>
    <t>Headline Musician: Carrie Rodriguez &amp; Band</t>
  </si>
  <si>
    <t>Talk Show: Cultural Crossing</t>
  </si>
  <si>
    <t>Living Room Storytelling for Grown-Ups: Love, Sex, and Death</t>
  </si>
  <si>
    <t>Sunday</t>
  </si>
  <si>
    <t>Grace is a Preexisting Condition</t>
  </si>
  <si>
    <t>Mobile Loaves Community First Village Tour</t>
  </si>
  <si>
    <t>Q&amp;A with Nadia Bolz-Weber</t>
  </si>
  <si>
    <t>Christian Responses to Confederate Statues and Symbols</t>
  </si>
  <si>
    <t>Holding Space for Healing Trauma</t>
  </si>
  <si>
    <t>Seized by Spirit</t>
  </si>
  <si>
    <t>Base Christian Community for the 21st Century</t>
  </si>
  <si>
    <t>Gracefully Alive: Turning our Curses into Blessings</t>
  </si>
  <si>
    <t>Foundations of Interfaith Leadership</t>
  </si>
  <si>
    <t>The Future is Beautiful: A Storytelling Experience</t>
  </si>
  <si>
    <t>Starting your Story Workshop</t>
  </si>
  <si>
    <t>Loving Yourself Healthier</t>
  </si>
  <si>
    <t>Parenting in Real Life</t>
  </si>
  <si>
    <t>Soul Connections Workshop</t>
  </si>
  <si>
    <t>All God's Children</t>
  </si>
  <si>
    <t>Tools for Speaking Accountably and Reading Insightfully</t>
  </si>
  <si>
    <t>Finding our Voice: Songs of Courage &amp; Connection</t>
  </si>
  <si>
    <t>The Unique Gifts of Disability in the Pursuit of Wholeness</t>
  </si>
  <si>
    <t>4pm</t>
  </si>
  <si>
    <t>Art as Protest</t>
  </si>
  <si>
    <t>Offers &amp; Needs Market</t>
  </si>
  <si>
    <t>Practicing Lament</t>
  </si>
  <si>
    <t>Headline Musician: Over the Rhine</t>
  </si>
  <si>
    <t>Festival Closing</t>
  </si>
  <si>
    <t>x</t>
  </si>
  <si>
    <t>hours</t>
  </si>
  <si>
    <t>Total CEUs earned for participation</t>
  </si>
  <si>
    <t>Name________________________________________________________</t>
  </si>
  <si>
    <t>(10 units = 1 full CEU credit)</t>
  </si>
  <si>
    <t>email_________________________________________________________</t>
  </si>
  <si>
    <t>11pm</t>
  </si>
  <si>
    <t>6:30pm</t>
  </si>
  <si>
    <t>Friends of Bill W.</t>
  </si>
  <si>
    <t>Strategies for Collapsing the Space Between Strangers</t>
  </si>
  <si>
    <t>Practicing Hospitality: Lessons from the Migrant Caravan</t>
  </si>
  <si>
    <t>Writing and Telling your own Cultural Story</t>
  </si>
  <si>
    <t>Storytelling for Interfaith Cooperation</t>
  </si>
  <si>
    <t>Enneagram Powered Forgiveness</t>
  </si>
  <si>
    <t>Poetry Slam-LOGOS Poetry Collective</t>
  </si>
  <si>
    <t>Engaging our Social Locations in Service to Justice</t>
  </si>
  <si>
    <t>Beer &amp; Hymns</t>
  </si>
  <si>
    <t>LOGOS Poetry Collective Gathering</t>
  </si>
  <si>
    <t>Jesus and #MeToo</t>
  </si>
  <si>
    <t>Evening Connection &amp; Closing Session</t>
  </si>
  <si>
    <t>8pm</t>
  </si>
  <si>
    <t>9:30pm</t>
  </si>
  <si>
    <t>CEUs</t>
  </si>
  <si>
    <t>Rewriting the Story of You: Family Constellations to Liberate…</t>
  </si>
  <si>
    <t>Reclaiming your Faith: Taking Jesus Back…</t>
  </si>
  <si>
    <t>Praying What Is: Steps to Recovering Faith…</t>
  </si>
  <si>
    <t>Stories from Elsewhere: Gareth Higgins on Northern Ireland…</t>
  </si>
  <si>
    <t>Building Resilient Communities: Cooperatives as a Tool…</t>
  </si>
  <si>
    <t>Qualities of Leaders: Identifying Leaders…</t>
  </si>
  <si>
    <t>John Francis O'Mara</t>
  </si>
  <si>
    <t>4:00pm</t>
  </si>
  <si>
    <t>Conscious Transitions: How to Find the Right Form…</t>
  </si>
  <si>
    <t>Kalu &amp; the Electric Joint</t>
  </si>
  <si>
    <t>Late Night Meditation</t>
  </si>
  <si>
    <t>New Story Communion Service</t>
  </si>
  <si>
    <t>Listening to Children Talk about Race</t>
  </si>
  <si>
    <t>Continuing Education Units (CEUs)--This form will convert and total your participation time at  the New Story Festival into CEUs.  Place an 'X' in the box next to the session attended.               
Forward this completed form to mmcferren@austinseminary.edu to receive a certificate.</t>
  </si>
  <si>
    <t>Yoga Fusion</t>
  </si>
  <si>
    <t>Datastories</t>
  </si>
  <si>
    <t>Varieties of Pluralism: A Conversation</t>
  </si>
  <si>
    <t>Authentic Relating Games - Scott Gregory</t>
  </si>
  <si>
    <t>Authentic Relating Games: Create your Story - Sara Ness</t>
  </si>
  <si>
    <t>Management without Managers</t>
  </si>
  <si>
    <t>Circling: Interpersonal Meditation</t>
  </si>
  <si>
    <t>The Blanket Exercise</t>
  </si>
  <si>
    <t>Inner Stages of Ecstatic Play</t>
  </si>
  <si>
    <t>Towards Beloved Community:</t>
  </si>
  <si>
    <t>LIVE Stories</t>
  </si>
  <si>
    <t>Crime &amp; Punishment: Performance and Discussion</t>
  </si>
  <si>
    <t>Michael Dowd in Conversation with Gareth Higgins</t>
  </si>
  <si>
    <t>How to Touch</t>
  </si>
  <si>
    <t>Leading, Living, &amp; Looking Out for Each Other</t>
  </si>
  <si>
    <t>Native Voices Going Deeper</t>
  </si>
  <si>
    <t>Authenticity at Work</t>
  </si>
  <si>
    <t>Ecstatic Soul Sessions</t>
  </si>
  <si>
    <t>Indigenous Resistance in the American Church - Kaitlin Curtice</t>
  </si>
  <si>
    <t>Cultivating Resilence through the Power of Humor and Lament…</t>
  </si>
  <si>
    <t>Lemonade and Hymns - Café</t>
  </si>
  <si>
    <t>K Stellar Dutcher</t>
  </si>
  <si>
    <t>Jazz and the Art of Journeying</t>
  </si>
  <si>
    <t>Authentic Relating Games: Safety in Blunders</t>
  </si>
  <si>
    <t>Ouroboros Symphony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</si>
</sst>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2">
    <xf numFmtId="0" fontId="0" fillId="0" borderId="0" xfId="0"/>
    <xf numFmtId="0" fontId="0" fillId="0" borderId="0" xfId="0" applyAlignment="1">
      <alignment horizontal="right"/>
    </xf>
    <xf numFmtId="0" fontId="0" fillId="0" borderId="0" xfId="0" quotePrefix="1"/>
    <xf numFmtId="20" fontId="0" fillId="0" borderId="0" xfId="0" applyNumberFormat="1"/>
    <xf numFmtId="0" fontId="1" fillId="0" borderId="0" xfId="0" applyFont="1"/>
    <xf numFmtId="0" fontId="0" fillId="0" borderId="0" xfId="0" applyAlignment="1">
      <alignment horizontal="center"/>
    </xf>
    <xf numFmtId="0" fontId="0" fillId="0" borderId="0" xfId="0" applyAlignment="1">
      <alignment horizontal="center"/>
    </xf>
    <xf numFmtId="0" fontId="0" fillId="0" borderId="0" xfId="0" applyProtection="1">
      <protection locked="0"/>
    </xf>
    <xf numFmtId="0" fontId="0" fillId="0" borderId="1" xfId="0" applyBorder="1" applyAlignment="1">
      <alignment horizontal="center"/>
    </xf>
    <xf numFmtId="0" fontId="0" fillId="2" borderId="0" xfId="0" applyFill="1" applyAlignment="1">
      <alignment horizontal="center"/>
    </xf>
    <xf numFmtId="2" fontId="0" fillId="0" borderId="0" xfId="0" applyNumberFormat="1" applyFill="1" applyAlignment="1">
      <alignment horizontal="center"/>
    </xf>
    <xf numFmtId="0" fontId="0" fillId="0" borderId="0" xfId="0" applyAlignment="1">
      <alignment horizontal="right" wrapText="1"/>
    </xf>
    <xf numFmtId="0" fontId="0" fillId="0" borderId="0" xfId="0" applyAlignment="1" applyProtection="1">
      <alignment horizontal="center"/>
      <protection locked="0"/>
    </xf>
    <xf numFmtId="2" fontId="0" fillId="0" borderId="0" xfId="0" applyNumberFormat="1" applyFill="1" applyAlignment="1" applyProtection="1">
      <alignment horizontal="center"/>
      <protection locked="0"/>
    </xf>
    <xf numFmtId="0" fontId="0" fillId="0" borderId="0" xfId="0" applyBorder="1" applyProtection="1">
      <protection locked="0"/>
    </xf>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20" fontId="0" fillId="0" borderId="0" xfId="0" applyNumberFormat="1" applyAlignment="1">
      <alignment horizontal="left"/>
    </xf>
    <xf numFmtId="0" fontId="0" fillId="0" borderId="0" xfId="0" applyFill="1" applyAlignment="1">
      <alignment horizontal="right"/>
    </xf>
    <xf numFmtId="0" fontId="0" fillId="0" borderId="0" xfId="0" applyAlignment="1" applyProtection="1">
      <alignment horizontal="left"/>
      <protection locked="0"/>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41477</xdr:colOff>
      <xdr:row>0</xdr:row>
      <xdr:rowOff>816935</xdr:rowOff>
    </xdr:to>
    <xdr:pic>
      <xdr:nvPicPr>
        <xdr:cNvPr id="5" name="Picture 4"/>
        <xdr:cNvPicPr>
          <a:picLocks noChangeAspect="1"/>
        </xdr:cNvPicPr>
      </xdr:nvPicPr>
      <xdr:blipFill>
        <a:blip xmlns:r="http://schemas.openxmlformats.org/officeDocument/2006/relationships" r:embed="rId1"/>
        <a:stretch>
          <a:fillRect/>
        </a:stretch>
      </xdr:blipFill>
      <xdr:spPr>
        <a:xfrm>
          <a:off x="609600" y="0"/>
          <a:ext cx="3798137" cy="8169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5"/>
  <sheetViews>
    <sheetView showGridLines="0" tabSelected="1" workbookViewId="0">
      <selection activeCell="E128" sqref="E128"/>
    </sheetView>
  </sheetViews>
  <sheetFormatPr defaultRowHeight="14.4" x14ac:dyDescent="0.3"/>
  <cols>
    <col min="2" max="2" width="52.5546875" style="1" customWidth="1"/>
    <col min="3" max="3" width="5.77734375" style="10" hidden="1" customWidth="1"/>
    <col min="4" max="4" width="2.21875" style="10" customWidth="1"/>
    <col min="5" max="5" width="4.5546875" customWidth="1"/>
    <col min="6" max="6" width="9.109375" style="5" customWidth="1"/>
  </cols>
  <sheetData>
    <row r="1" spans="1:8" ht="68.400000000000006" customHeight="1" x14ac:dyDescent="0.3">
      <c r="F1" s="6"/>
    </row>
    <row r="2" spans="1:8" ht="57.6" customHeight="1" x14ac:dyDescent="0.3">
      <c r="A2" s="21" t="s">
        <v>130</v>
      </c>
      <c r="B2" s="21"/>
      <c r="C2" s="21"/>
      <c r="D2" s="21"/>
      <c r="E2" s="21"/>
      <c r="F2" s="21"/>
    </row>
    <row r="3" spans="1:8" ht="25.2" customHeight="1" x14ac:dyDescent="0.3">
      <c r="A3" s="7" t="s">
        <v>97</v>
      </c>
      <c r="B3" s="12"/>
      <c r="C3" s="13"/>
      <c r="D3" s="13"/>
      <c r="E3" s="7"/>
      <c r="F3" s="12"/>
      <c r="G3" s="7"/>
      <c r="H3" s="7"/>
    </row>
    <row r="4" spans="1:8" ht="28.2" customHeight="1" x14ac:dyDescent="0.3">
      <c r="A4" s="20" t="s">
        <v>99</v>
      </c>
      <c r="B4" s="20"/>
      <c r="C4" s="20"/>
      <c r="D4" s="20"/>
      <c r="E4" s="20"/>
      <c r="F4" s="20"/>
      <c r="G4" s="20"/>
      <c r="H4" s="20"/>
    </row>
    <row r="5" spans="1:8" ht="45" customHeight="1" x14ac:dyDescent="0.3">
      <c r="A5" s="4" t="s">
        <v>0</v>
      </c>
      <c r="C5" s="10" t="s">
        <v>95</v>
      </c>
      <c r="E5" s="6" t="s">
        <v>94</v>
      </c>
      <c r="F5" s="5" t="s">
        <v>116</v>
      </c>
    </row>
    <row r="6" spans="1:8" x14ac:dyDescent="0.3">
      <c r="A6" t="s">
        <v>1</v>
      </c>
      <c r="B6" s="1" t="s">
        <v>2</v>
      </c>
      <c r="C6" s="10">
        <v>0.5</v>
      </c>
      <c r="E6" s="16"/>
      <c r="F6" s="5">
        <f>IF(E6="x",(C6*0.1),0)</f>
        <v>0</v>
      </c>
    </row>
    <row r="7" spans="1:8" x14ac:dyDescent="0.3">
      <c r="B7" s="1" t="s">
        <v>134</v>
      </c>
      <c r="C7" s="10">
        <v>1</v>
      </c>
      <c r="E7" s="16"/>
      <c r="F7" s="5">
        <f t="shared" ref="F7:F20" si="0">IF(E7="x",(C7*0.1),0)</f>
        <v>0</v>
      </c>
    </row>
    <row r="8" spans="1:8" x14ac:dyDescent="0.3">
      <c r="B8" s="1" t="s">
        <v>4</v>
      </c>
      <c r="C8" s="10">
        <v>1</v>
      </c>
      <c r="E8" s="16"/>
      <c r="F8" s="5">
        <f t="shared" si="0"/>
        <v>0</v>
      </c>
    </row>
    <row r="9" spans="1:8" x14ac:dyDescent="0.3">
      <c r="B9" s="1" t="s">
        <v>5</v>
      </c>
      <c r="C9" s="10">
        <v>1</v>
      </c>
      <c r="E9" s="16"/>
      <c r="F9" s="5">
        <f t="shared" si="0"/>
        <v>0</v>
      </c>
    </row>
    <row r="10" spans="1:8" x14ac:dyDescent="0.3">
      <c r="B10" s="1" t="s">
        <v>6</v>
      </c>
      <c r="C10" s="10">
        <v>1</v>
      </c>
      <c r="E10" s="16"/>
      <c r="F10" s="5">
        <f t="shared" si="0"/>
        <v>0</v>
      </c>
    </row>
    <row r="11" spans="1:8" x14ac:dyDescent="0.3">
      <c r="B11" s="1" t="s">
        <v>7</v>
      </c>
      <c r="C11" s="10">
        <v>1</v>
      </c>
      <c r="E11" s="16"/>
      <c r="F11" s="5">
        <f t="shared" si="0"/>
        <v>0</v>
      </c>
    </row>
    <row r="12" spans="1:8" x14ac:dyDescent="0.3">
      <c r="A12" s="18" t="s">
        <v>101</v>
      </c>
      <c r="B12" s="1" t="s">
        <v>123</v>
      </c>
      <c r="C12" s="10">
        <v>0.5</v>
      </c>
      <c r="E12" s="16"/>
      <c r="F12" s="6">
        <f t="shared" si="0"/>
        <v>0</v>
      </c>
    </row>
    <row r="13" spans="1:8" x14ac:dyDescent="0.3">
      <c r="A13" t="s">
        <v>8</v>
      </c>
      <c r="B13" s="1" t="s">
        <v>9</v>
      </c>
      <c r="C13" s="10">
        <v>0.5</v>
      </c>
      <c r="E13" s="16"/>
      <c r="F13" s="5">
        <f t="shared" si="0"/>
        <v>0</v>
      </c>
    </row>
    <row r="14" spans="1:8" x14ac:dyDescent="0.3">
      <c r="A14" t="s">
        <v>12</v>
      </c>
      <c r="B14" s="1" t="s">
        <v>10</v>
      </c>
      <c r="C14" s="10">
        <v>1</v>
      </c>
      <c r="E14" s="16"/>
      <c r="F14" s="5">
        <f t="shared" si="0"/>
        <v>0</v>
      </c>
    </row>
    <row r="15" spans="1:8" x14ac:dyDescent="0.3">
      <c r="A15" t="s">
        <v>13</v>
      </c>
      <c r="B15" s="1" t="s">
        <v>11</v>
      </c>
      <c r="C15" s="10">
        <v>1.5</v>
      </c>
      <c r="E15" s="16"/>
      <c r="F15" s="5">
        <f t="shared" si="0"/>
        <v>0</v>
      </c>
    </row>
    <row r="16" spans="1:8" x14ac:dyDescent="0.3">
      <c r="A16" t="s">
        <v>14</v>
      </c>
      <c r="B16" s="1" t="s">
        <v>15</v>
      </c>
      <c r="C16" s="10">
        <v>2</v>
      </c>
      <c r="E16" s="16"/>
      <c r="F16" s="5">
        <f t="shared" si="0"/>
        <v>0</v>
      </c>
    </row>
    <row r="17" spans="1:6" x14ac:dyDescent="0.3">
      <c r="B17" s="1" t="s">
        <v>110</v>
      </c>
      <c r="C17" s="10">
        <v>1</v>
      </c>
      <c r="E17" s="16"/>
      <c r="F17" s="5">
        <f t="shared" si="0"/>
        <v>0</v>
      </c>
    </row>
    <row r="18" spans="1:6" x14ac:dyDescent="0.3">
      <c r="B18" s="1" t="s">
        <v>16</v>
      </c>
      <c r="C18" s="10">
        <v>2</v>
      </c>
      <c r="E18" s="16"/>
      <c r="F18" s="5">
        <f t="shared" si="0"/>
        <v>0</v>
      </c>
    </row>
    <row r="19" spans="1:6" x14ac:dyDescent="0.3">
      <c r="A19" t="s">
        <v>17</v>
      </c>
      <c r="B19" s="1" t="s">
        <v>18</v>
      </c>
      <c r="C19" s="10">
        <v>1.5</v>
      </c>
      <c r="E19" s="16"/>
      <c r="F19" s="5">
        <f t="shared" si="0"/>
        <v>0</v>
      </c>
    </row>
    <row r="20" spans="1:6" x14ac:dyDescent="0.3">
      <c r="A20" t="s">
        <v>100</v>
      </c>
      <c r="B20" s="1" t="s">
        <v>19</v>
      </c>
      <c r="C20" s="10">
        <v>1</v>
      </c>
      <c r="E20" s="16"/>
      <c r="F20" s="8">
        <f t="shared" si="0"/>
        <v>0</v>
      </c>
    </row>
    <row r="21" spans="1:6" x14ac:dyDescent="0.3">
      <c r="E21" s="14"/>
      <c r="F21" s="5">
        <f>SUM(F6:F20)</f>
        <v>0</v>
      </c>
    </row>
    <row r="22" spans="1:6" x14ac:dyDescent="0.3">
      <c r="A22" s="4" t="s">
        <v>20</v>
      </c>
      <c r="E22" s="15"/>
    </row>
    <row r="23" spans="1:6" x14ac:dyDescent="0.3">
      <c r="A23" t="s">
        <v>21</v>
      </c>
      <c r="B23" s="1" t="s">
        <v>102</v>
      </c>
      <c r="C23" s="10">
        <v>1</v>
      </c>
      <c r="E23" s="17"/>
      <c r="F23" s="5">
        <f t="shared" ref="F23:F83" si="1">IF(E23="x",C23,0)</f>
        <v>0</v>
      </c>
    </row>
    <row r="24" spans="1:6" x14ac:dyDescent="0.3">
      <c r="B24" s="1" t="s">
        <v>22</v>
      </c>
      <c r="C24" s="10">
        <v>1</v>
      </c>
      <c r="E24" s="16"/>
      <c r="F24" s="5">
        <f t="shared" si="1"/>
        <v>0</v>
      </c>
    </row>
    <row r="25" spans="1:6" x14ac:dyDescent="0.3">
      <c r="A25" t="s">
        <v>23</v>
      </c>
      <c r="B25" s="1" t="s">
        <v>24</v>
      </c>
      <c r="C25" s="10">
        <v>1</v>
      </c>
      <c r="E25" s="16"/>
      <c r="F25" s="5">
        <f t="shared" si="1"/>
        <v>0</v>
      </c>
    </row>
    <row r="26" spans="1:6" x14ac:dyDescent="0.3">
      <c r="B26" s="1" t="s">
        <v>25</v>
      </c>
      <c r="C26" s="10">
        <v>1</v>
      </c>
      <c r="E26" s="16"/>
      <c r="F26" s="5">
        <f t="shared" si="1"/>
        <v>0</v>
      </c>
    </row>
    <row r="27" spans="1:6" x14ac:dyDescent="0.3">
      <c r="B27" s="1" t="s">
        <v>105</v>
      </c>
      <c r="C27" s="10">
        <v>1.5</v>
      </c>
      <c r="E27" s="16"/>
      <c r="F27" s="6">
        <f t="shared" si="1"/>
        <v>0</v>
      </c>
    </row>
    <row r="28" spans="1:6" x14ac:dyDescent="0.3">
      <c r="B28" s="1" t="s">
        <v>131</v>
      </c>
      <c r="C28" s="10">
        <v>1.25</v>
      </c>
      <c r="E28" s="16"/>
      <c r="F28" s="5">
        <f t="shared" si="1"/>
        <v>0</v>
      </c>
    </row>
    <row r="29" spans="1:6" x14ac:dyDescent="0.3">
      <c r="B29" s="1" t="s">
        <v>26</v>
      </c>
      <c r="C29" s="10">
        <v>1</v>
      </c>
      <c r="E29" s="16"/>
      <c r="F29" s="5">
        <f t="shared" si="1"/>
        <v>0</v>
      </c>
    </row>
    <row r="30" spans="1:6" x14ac:dyDescent="0.3">
      <c r="A30" t="s">
        <v>28</v>
      </c>
      <c r="B30" s="1" t="s">
        <v>27</v>
      </c>
      <c r="C30" s="10">
        <v>1.25</v>
      </c>
      <c r="E30" s="16"/>
      <c r="F30" s="5">
        <f>IF(E30="x",C30,0)</f>
        <v>0</v>
      </c>
    </row>
    <row r="31" spans="1:6" x14ac:dyDescent="0.3">
      <c r="B31" s="19" t="s">
        <v>103</v>
      </c>
      <c r="C31" s="10">
        <v>1.5</v>
      </c>
      <c r="E31" s="16"/>
      <c r="F31" s="5">
        <f t="shared" si="1"/>
        <v>0</v>
      </c>
    </row>
    <row r="32" spans="1:6" x14ac:dyDescent="0.3">
      <c r="A32" t="s">
        <v>29</v>
      </c>
      <c r="B32" s="1" t="s">
        <v>30</v>
      </c>
      <c r="C32" s="10">
        <v>0.75</v>
      </c>
      <c r="E32" s="16"/>
      <c r="F32" s="5">
        <f t="shared" si="1"/>
        <v>0</v>
      </c>
    </row>
    <row r="33" spans="1:6" x14ac:dyDescent="0.3">
      <c r="B33" s="1" t="s">
        <v>132</v>
      </c>
      <c r="C33" s="10">
        <v>1</v>
      </c>
      <c r="E33" s="16"/>
      <c r="F33" s="5">
        <f t="shared" si="1"/>
        <v>0</v>
      </c>
    </row>
    <row r="34" spans="1:6" x14ac:dyDescent="0.3">
      <c r="A34" t="s">
        <v>32</v>
      </c>
      <c r="B34" s="1" t="s">
        <v>33</v>
      </c>
      <c r="C34" s="10">
        <v>1</v>
      </c>
      <c r="E34" s="16"/>
      <c r="F34" s="5">
        <f t="shared" si="1"/>
        <v>0</v>
      </c>
    </row>
    <row r="35" spans="1:6" x14ac:dyDescent="0.3">
      <c r="B35" s="1" t="s">
        <v>38</v>
      </c>
      <c r="C35" s="10">
        <v>1.25</v>
      </c>
      <c r="E35" s="16"/>
      <c r="F35" s="5">
        <f t="shared" si="1"/>
        <v>0</v>
      </c>
    </row>
    <row r="36" spans="1:6" x14ac:dyDescent="0.3">
      <c r="A36" t="s">
        <v>36</v>
      </c>
      <c r="B36" s="1" t="s">
        <v>104</v>
      </c>
      <c r="C36" s="10">
        <v>1</v>
      </c>
      <c r="E36" s="16"/>
      <c r="F36" s="5">
        <f t="shared" si="1"/>
        <v>0</v>
      </c>
    </row>
    <row r="37" spans="1:6" x14ac:dyDescent="0.3">
      <c r="B37" s="1" t="s">
        <v>31</v>
      </c>
      <c r="C37" s="10">
        <v>1.5</v>
      </c>
      <c r="E37" s="16"/>
      <c r="F37" s="6">
        <f t="shared" si="1"/>
        <v>0</v>
      </c>
    </row>
    <row r="38" spans="1:6" x14ac:dyDescent="0.3">
      <c r="B38" s="1" t="s">
        <v>133</v>
      </c>
      <c r="C38" s="10">
        <v>1</v>
      </c>
      <c r="E38" s="16"/>
      <c r="F38" s="6">
        <f t="shared" si="1"/>
        <v>0</v>
      </c>
    </row>
    <row r="39" spans="1:6" x14ac:dyDescent="0.3">
      <c r="A39" t="s">
        <v>37</v>
      </c>
      <c r="B39" s="1" t="s">
        <v>135</v>
      </c>
      <c r="C39" s="10">
        <v>1</v>
      </c>
      <c r="E39" s="16"/>
      <c r="F39" s="6">
        <f t="shared" si="1"/>
        <v>0</v>
      </c>
    </row>
    <row r="40" spans="1:6" x14ac:dyDescent="0.3">
      <c r="B40" s="1" t="s">
        <v>35</v>
      </c>
      <c r="C40" s="10">
        <v>1</v>
      </c>
      <c r="E40" s="16"/>
      <c r="F40" s="5">
        <f t="shared" si="1"/>
        <v>0</v>
      </c>
    </row>
    <row r="41" spans="1:6" x14ac:dyDescent="0.3">
      <c r="B41" s="1" t="s">
        <v>34</v>
      </c>
      <c r="C41" s="10">
        <v>1.5</v>
      </c>
      <c r="E41" s="16"/>
      <c r="F41" s="5">
        <f t="shared" si="1"/>
        <v>0</v>
      </c>
    </row>
    <row r="42" spans="1:6" x14ac:dyDescent="0.3">
      <c r="B42" s="1" t="s">
        <v>40</v>
      </c>
      <c r="C42" s="10">
        <v>1</v>
      </c>
      <c r="E42" s="16"/>
      <c r="F42" s="5">
        <f t="shared" si="1"/>
        <v>0</v>
      </c>
    </row>
    <row r="43" spans="1:6" x14ac:dyDescent="0.3">
      <c r="A43" t="s">
        <v>41</v>
      </c>
      <c r="B43" s="1" t="s">
        <v>42</v>
      </c>
      <c r="C43" s="10">
        <v>1</v>
      </c>
      <c r="E43" s="16"/>
      <c r="F43" s="5">
        <f t="shared" si="1"/>
        <v>0</v>
      </c>
    </row>
    <row r="44" spans="1:6" x14ac:dyDescent="0.3">
      <c r="A44" s="3" t="s">
        <v>43</v>
      </c>
      <c r="B44" s="1" t="s">
        <v>106</v>
      </c>
      <c r="C44" s="10">
        <v>1.5</v>
      </c>
      <c r="E44" s="16"/>
      <c r="F44" s="5">
        <f t="shared" si="1"/>
        <v>0</v>
      </c>
    </row>
    <row r="45" spans="1:6" x14ac:dyDescent="0.3">
      <c r="B45" s="1" t="s">
        <v>107</v>
      </c>
      <c r="C45" s="10">
        <v>1</v>
      </c>
      <c r="E45" s="16"/>
      <c r="F45" s="5">
        <f t="shared" si="1"/>
        <v>0</v>
      </c>
    </row>
    <row r="46" spans="1:6" x14ac:dyDescent="0.3">
      <c r="B46" s="1" t="s">
        <v>46</v>
      </c>
      <c r="C46" s="10">
        <v>1.5</v>
      </c>
      <c r="E46" s="16"/>
      <c r="F46" s="5">
        <f>IF(E46="x",C46,0)</f>
        <v>0</v>
      </c>
    </row>
    <row r="47" spans="1:6" x14ac:dyDescent="0.3">
      <c r="A47" t="s">
        <v>44</v>
      </c>
      <c r="B47" s="1" t="s">
        <v>3</v>
      </c>
      <c r="C47" s="10">
        <v>1</v>
      </c>
      <c r="E47" s="16"/>
      <c r="F47" s="6">
        <f t="shared" si="1"/>
        <v>0</v>
      </c>
    </row>
    <row r="48" spans="1:6" x14ac:dyDescent="0.3">
      <c r="B48" s="1" t="s">
        <v>45</v>
      </c>
      <c r="C48" s="10">
        <v>1.5</v>
      </c>
      <c r="E48" s="16"/>
      <c r="F48" s="5">
        <f t="shared" si="1"/>
        <v>0</v>
      </c>
    </row>
    <row r="49" spans="1:6" x14ac:dyDescent="0.3">
      <c r="B49" s="1" t="s">
        <v>47</v>
      </c>
      <c r="C49" s="10">
        <v>1</v>
      </c>
      <c r="E49" s="16"/>
      <c r="F49" s="5">
        <f t="shared" si="1"/>
        <v>0</v>
      </c>
    </row>
    <row r="50" spans="1:6" x14ac:dyDescent="0.3">
      <c r="B50" s="1" t="s">
        <v>48</v>
      </c>
      <c r="C50" s="10">
        <v>1.5</v>
      </c>
      <c r="E50" s="16"/>
      <c r="F50" s="5">
        <f t="shared" si="1"/>
        <v>0</v>
      </c>
    </row>
    <row r="51" spans="1:6" x14ac:dyDescent="0.3">
      <c r="A51" t="s">
        <v>49</v>
      </c>
      <c r="B51" s="1" t="s">
        <v>136</v>
      </c>
      <c r="C51" s="10">
        <v>1</v>
      </c>
      <c r="E51" s="16"/>
      <c r="F51" s="5">
        <f t="shared" si="1"/>
        <v>0</v>
      </c>
    </row>
    <row r="52" spans="1:6" x14ac:dyDescent="0.3">
      <c r="B52" s="1" t="s">
        <v>50</v>
      </c>
      <c r="C52" s="10">
        <v>1</v>
      </c>
      <c r="E52" s="16"/>
      <c r="F52" s="5">
        <f t="shared" si="1"/>
        <v>0</v>
      </c>
    </row>
    <row r="53" spans="1:6" x14ac:dyDescent="0.3">
      <c r="A53" t="s">
        <v>51</v>
      </c>
      <c r="B53" s="1" t="s">
        <v>120</v>
      </c>
      <c r="C53" s="10">
        <v>1</v>
      </c>
      <c r="E53" s="16"/>
      <c r="F53" s="5">
        <f t="shared" si="1"/>
        <v>0</v>
      </c>
    </row>
    <row r="54" spans="1:6" x14ac:dyDescent="0.3">
      <c r="B54" s="1" t="s">
        <v>39</v>
      </c>
      <c r="C54" s="10">
        <v>1.25</v>
      </c>
      <c r="E54" s="16"/>
      <c r="F54" s="6">
        <f t="shared" si="1"/>
        <v>0</v>
      </c>
    </row>
    <row r="55" spans="1:6" x14ac:dyDescent="0.3">
      <c r="A55" t="s">
        <v>52</v>
      </c>
      <c r="B55" s="1" t="s">
        <v>137</v>
      </c>
      <c r="C55" s="10">
        <v>1.5</v>
      </c>
      <c r="E55" s="16"/>
      <c r="F55" s="5">
        <f t="shared" si="1"/>
        <v>0</v>
      </c>
    </row>
    <row r="56" spans="1:6" x14ac:dyDescent="0.3">
      <c r="B56" s="1" t="s">
        <v>138</v>
      </c>
      <c r="C56" s="10">
        <v>1.5</v>
      </c>
      <c r="E56" s="16"/>
      <c r="F56" s="6">
        <f t="shared" si="1"/>
        <v>0</v>
      </c>
    </row>
    <row r="57" spans="1:6" x14ac:dyDescent="0.3">
      <c r="B57" s="1" t="s">
        <v>139</v>
      </c>
      <c r="C57" s="10">
        <v>1</v>
      </c>
      <c r="E57" s="16"/>
      <c r="F57" s="6">
        <f t="shared" si="1"/>
        <v>0</v>
      </c>
    </row>
    <row r="58" spans="1:6" x14ac:dyDescent="0.3">
      <c r="A58" t="s">
        <v>53</v>
      </c>
      <c r="B58" s="1" t="s">
        <v>54</v>
      </c>
      <c r="C58" s="10">
        <v>1</v>
      </c>
      <c r="E58" s="16"/>
      <c r="F58" s="5">
        <f t="shared" si="1"/>
        <v>0</v>
      </c>
    </row>
    <row r="59" spans="1:6" x14ac:dyDescent="0.3">
      <c r="B59" s="11" t="s">
        <v>141</v>
      </c>
      <c r="C59" s="10">
        <v>1.5</v>
      </c>
      <c r="E59" s="16"/>
      <c r="F59" s="5">
        <f t="shared" si="1"/>
        <v>0</v>
      </c>
    </row>
    <row r="60" spans="1:6" x14ac:dyDescent="0.3">
      <c r="B60" s="1" t="s">
        <v>142</v>
      </c>
      <c r="C60" s="10">
        <v>1</v>
      </c>
      <c r="E60" s="16"/>
      <c r="F60" s="5">
        <f>IF(E60="x",C60,0)</f>
        <v>0</v>
      </c>
    </row>
    <row r="61" spans="1:6" x14ac:dyDescent="0.3">
      <c r="A61" t="s">
        <v>56</v>
      </c>
      <c r="B61" s="1" t="s">
        <v>140</v>
      </c>
      <c r="C61" s="10">
        <v>1</v>
      </c>
      <c r="E61" s="16"/>
      <c r="F61" s="5">
        <f t="shared" si="1"/>
        <v>0</v>
      </c>
    </row>
    <row r="62" spans="1:6" x14ac:dyDescent="0.3">
      <c r="A62" t="s">
        <v>124</v>
      </c>
      <c r="B62" s="1" t="s">
        <v>143</v>
      </c>
      <c r="C62" s="10">
        <v>1</v>
      </c>
      <c r="E62" s="16"/>
      <c r="F62" s="6">
        <f t="shared" si="1"/>
        <v>0</v>
      </c>
    </row>
    <row r="63" spans="1:6" x14ac:dyDescent="0.3">
      <c r="B63" s="1" t="s">
        <v>144</v>
      </c>
      <c r="C63" s="10">
        <v>1</v>
      </c>
      <c r="E63" s="16"/>
      <c r="F63" s="6">
        <f t="shared" si="1"/>
        <v>0</v>
      </c>
    </row>
    <row r="64" spans="1:6" x14ac:dyDescent="0.3">
      <c r="B64" s="1" t="s">
        <v>55</v>
      </c>
      <c r="C64" s="10">
        <v>1.5</v>
      </c>
      <c r="E64" s="16"/>
      <c r="F64" s="5">
        <f>IF(E64="x",C64,0)</f>
        <v>0</v>
      </c>
    </row>
    <row r="65" spans="1:6" x14ac:dyDescent="0.3">
      <c r="B65" s="1" t="s">
        <v>59</v>
      </c>
      <c r="C65" s="10">
        <v>1</v>
      </c>
      <c r="E65" s="16"/>
      <c r="F65" s="6">
        <f>IF(E65="x",C65,0)</f>
        <v>0</v>
      </c>
    </row>
    <row r="66" spans="1:6" x14ac:dyDescent="0.3">
      <c r="B66" s="1" t="s">
        <v>57</v>
      </c>
      <c r="C66" s="10">
        <v>1.25</v>
      </c>
      <c r="E66" s="16"/>
      <c r="F66" s="5">
        <f t="shared" si="1"/>
        <v>0</v>
      </c>
    </row>
    <row r="67" spans="1:6" x14ac:dyDescent="0.3">
      <c r="A67" t="s">
        <v>58</v>
      </c>
      <c r="B67" s="1" t="s">
        <v>145</v>
      </c>
      <c r="C67" s="10">
        <v>1</v>
      </c>
      <c r="E67" s="16"/>
      <c r="F67" s="6">
        <f>IF(E67="x",C67,0)</f>
        <v>0</v>
      </c>
    </row>
    <row r="68" spans="1:6" x14ac:dyDescent="0.3">
      <c r="B68" s="19" t="s">
        <v>108</v>
      </c>
      <c r="C68" s="10">
        <v>1</v>
      </c>
      <c r="E68" s="16"/>
      <c r="F68" s="5">
        <f t="shared" si="1"/>
        <v>0</v>
      </c>
    </row>
    <row r="69" spans="1:6" x14ac:dyDescent="0.3">
      <c r="A69" t="s">
        <v>60</v>
      </c>
      <c r="B69" s="1" t="s">
        <v>63</v>
      </c>
      <c r="C69" s="10">
        <v>1</v>
      </c>
      <c r="E69" s="16"/>
      <c r="F69" s="5">
        <f>IF(E69="x",C69,0)</f>
        <v>0</v>
      </c>
    </row>
    <row r="70" spans="1:6" x14ac:dyDescent="0.3">
      <c r="A70" t="s">
        <v>62</v>
      </c>
      <c r="B70" s="1" t="s">
        <v>105</v>
      </c>
      <c r="C70" s="10">
        <v>1.5</v>
      </c>
      <c r="E70" s="16"/>
      <c r="F70" s="6">
        <f>IF(E70="x",C70,0)</f>
        <v>0</v>
      </c>
    </row>
    <row r="71" spans="1:6" x14ac:dyDescent="0.3">
      <c r="B71" s="1" t="s">
        <v>109</v>
      </c>
      <c r="C71" s="10">
        <v>1.5</v>
      </c>
      <c r="E71" s="16"/>
      <c r="F71" s="6">
        <f>IF(E71="x",C71,0)</f>
        <v>0</v>
      </c>
    </row>
    <row r="72" spans="1:6" x14ac:dyDescent="0.3">
      <c r="B72" s="1" t="s">
        <v>125</v>
      </c>
      <c r="C72" s="10">
        <v>1</v>
      </c>
      <c r="E72" s="16"/>
      <c r="F72" s="5">
        <f>IF(E72="x",C70,0)</f>
        <v>0</v>
      </c>
    </row>
    <row r="73" spans="1:6" x14ac:dyDescent="0.3">
      <c r="A73" t="s">
        <v>1</v>
      </c>
      <c r="B73" s="1" t="s">
        <v>146</v>
      </c>
      <c r="C73" s="10">
        <v>1</v>
      </c>
      <c r="E73" s="16"/>
      <c r="F73" s="6">
        <f t="shared" ref="F73:F74" si="2">IF(E73="x",C71,0)</f>
        <v>0</v>
      </c>
    </row>
    <row r="74" spans="1:6" x14ac:dyDescent="0.3">
      <c r="B74" s="1" t="s">
        <v>147</v>
      </c>
      <c r="C74" s="10">
        <v>1</v>
      </c>
      <c r="E74" s="16"/>
      <c r="F74" s="6">
        <f t="shared" si="2"/>
        <v>0</v>
      </c>
    </row>
    <row r="75" spans="1:6" x14ac:dyDescent="0.3">
      <c r="B75" s="1" t="s">
        <v>61</v>
      </c>
      <c r="C75" s="10">
        <v>1</v>
      </c>
      <c r="E75" s="16"/>
      <c r="F75" s="6">
        <f>IF(E75="x",C71,0)</f>
        <v>0</v>
      </c>
    </row>
    <row r="76" spans="1:6" x14ac:dyDescent="0.3">
      <c r="B76" s="1" t="s">
        <v>64</v>
      </c>
      <c r="C76" s="10">
        <v>1</v>
      </c>
      <c r="E76" s="16"/>
      <c r="F76" s="5">
        <f>IF(E76="x",C76,0)</f>
        <v>0</v>
      </c>
    </row>
    <row r="77" spans="1:6" x14ac:dyDescent="0.3">
      <c r="A77" t="s">
        <v>101</v>
      </c>
      <c r="B77" s="1" t="s">
        <v>126</v>
      </c>
      <c r="C77" s="10">
        <v>1</v>
      </c>
      <c r="E77" s="16"/>
      <c r="F77" s="6">
        <f t="shared" si="1"/>
        <v>0</v>
      </c>
    </row>
    <row r="78" spans="1:6" x14ac:dyDescent="0.3">
      <c r="A78" t="s">
        <v>12</v>
      </c>
      <c r="B78" s="1" t="s">
        <v>65</v>
      </c>
      <c r="C78" s="10">
        <v>1</v>
      </c>
      <c r="E78" s="16"/>
      <c r="F78" s="5">
        <f t="shared" si="1"/>
        <v>0</v>
      </c>
    </row>
    <row r="79" spans="1:6" x14ac:dyDescent="0.3">
      <c r="A79" t="s">
        <v>13</v>
      </c>
      <c r="B79" s="1" t="s">
        <v>66</v>
      </c>
      <c r="C79" s="10">
        <v>1.5</v>
      </c>
      <c r="E79" s="16"/>
      <c r="F79" s="5">
        <f t="shared" si="1"/>
        <v>0</v>
      </c>
    </row>
    <row r="80" spans="1:6" x14ac:dyDescent="0.3">
      <c r="A80" t="s">
        <v>14</v>
      </c>
      <c r="B80" s="1" t="s">
        <v>68</v>
      </c>
      <c r="C80" s="10">
        <v>2</v>
      </c>
      <c r="E80" s="16"/>
      <c r="F80" s="6">
        <f t="shared" si="1"/>
        <v>0</v>
      </c>
    </row>
    <row r="81" spans="1:6" x14ac:dyDescent="0.3">
      <c r="B81" s="1" t="s">
        <v>127</v>
      </c>
      <c r="C81" s="10">
        <v>1</v>
      </c>
      <c r="E81" s="16"/>
      <c r="F81" s="6">
        <f t="shared" si="1"/>
        <v>0</v>
      </c>
    </row>
    <row r="82" spans="1:6" x14ac:dyDescent="0.3">
      <c r="B82" s="1" t="s">
        <v>67</v>
      </c>
      <c r="C82" s="10">
        <v>2</v>
      </c>
      <c r="E82" s="16"/>
      <c r="F82" s="5">
        <f>IF(E82="x",C82,0)</f>
        <v>0</v>
      </c>
    </row>
    <row r="83" spans="1:6" x14ac:dyDescent="0.3">
      <c r="B83" s="1" t="s">
        <v>110</v>
      </c>
      <c r="C83" s="10">
        <v>1</v>
      </c>
      <c r="E83" s="16"/>
      <c r="F83" s="8">
        <f t="shared" si="1"/>
        <v>0</v>
      </c>
    </row>
    <row r="84" spans="1:6" x14ac:dyDescent="0.3">
      <c r="E84" s="14"/>
      <c r="F84" s="5">
        <f>SUM(F23:F83)</f>
        <v>0</v>
      </c>
    </row>
    <row r="85" spans="1:6" x14ac:dyDescent="0.3">
      <c r="A85" s="4" t="s">
        <v>69</v>
      </c>
      <c r="E85" s="15"/>
    </row>
    <row r="86" spans="1:6" x14ac:dyDescent="0.3">
      <c r="A86" t="s">
        <v>21</v>
      </c>
      <c r="B86" s="1" t="s">
        <v>102</v>
      </c>
      <c r="C86" s="10">
        <v>1</v>
      </c>
      <c r="E86" s="17"/>
      <c r="F86" s="5">
        <f t="shared" ref="F86:F130" si="3">IF(E86="x",C86,0)</f>
        <v>0</v>
      </c>
    </row>
    <row r="87" spans="1:6" x14ac:dyDescent="0.3">
      <c r="A87" t="s">
        <v>23</v>
      </c>
      <c r="B87" s="1" t="s">
        <v>70</v>
      </c>
      <c r="C87" s="10">
        <v>1</v>
      </c>
      <c r="E87" s="16"/>
      <c r="F87" s="5">
        <f t="shared" si="3"/>
        <v>0</v>
      </c>
    </row>
    <row r="88" spans="1:6" x14ac:dyDescent="0.3">
      <c r="B88" s="19" t="s">
        <v>105</v>
      </c>
      <c r="C88" s="10">
        <v>1.5</v>
      </c>
      <c r="E88" s="16"/>
      <c r="F88" s="5">
        <f t="shared" si="3"/>
        <v>0</v>
      </c>
    </row>
    <row r="89" spans="1:6" x14ac:dyDescent="0.3">
      <c r="A89" s="3" t="s">
        <v>28</v>
      </c>
      <c r="B89" s="1" t="s">
        <v>71</v>
      </c>
      <c r="C89" s="10">
        <v>2</v>
      </c>
      <c r="E89" s="16"/>
      <c r="F89" s="5">
        <f t="shared" si="3"/>
        <v>0</v>
      </c>
    </row>
    <row r="90" spans="1:6" x14ac:dyDescent="0.3">
      <c r="A90" t="s">
        <v>29</v>
      </c>
      <c r="B90" s="1" t="s">
        <v>72</v>
      </c>
      <c r="C90" s="10">
        <v>1</v>
      </c>
      <c r="E90" s="16"/>
      <c r="F90" s="5">
        <f t="shared" si="3"/>
        <v>0</v>
      </c>
    </row>
    <row r="91" spans="1:6" x14ac:dyDescent="0.3">
      <c r="B91" s="1" t="s">
        <v>121</v>
      </c>
      <c r="C91" s="10">
        <v>1.5</v>
      </c>
      <c r="E91" s="16"/>
      <c r="F91" s="5">
        <f t="shared" si="3"/>
        <v>0</v>
      </c>
    </row>
    <row r="92" spans="1:6" x14ac:dyDescent="0.3">
      <c r="B92" s="1" t="s">
        <v>134</v>
      </c>
      <c r="C92" s="10">
        <v>1</v>
      </c>
      <c r="E92" s="16"/>
      <c r="F92" s="6">
        <f t="shared" si="3"/>
        <v>0</v>
      </c>
    </row>
    <row r="93" spans="1:6" x14ac:dyDescent="0.3">
      <c r="B93" s="1" t="s">
        <v>73</v>
      </c>
      <c r="C93" s="10">
        <v>1</v>
      </c>
      <c r="E93" s="16"/>
      <c r="F93" s="5">
        <f t="shared" si="3"/>
        <v>0</v>
      </c>
    </row>
    <row r="94" spans="1:6" x14ac:dyDescent="0.3">
      <c r="A94" t="s">
        <v>32</v>
      </c>
      <c r="B94" s="1" t="s">
        <v>74</v>
      </c>
      <c r="C94" s="10">
        <v>1</v>
      </c>
      <c r="E94" s="16"/>
      <c r="F94" s="5">
        <f t="shared" si="3"/>
        <v>0</v>
      </c>
    </row>
    <row r="95" spans="1:6" x14ac:dyDescent="0.3">
      <c r="B95" s="1" t="s">
        <v>75</v>
      </c>
      <c r="C95" s="10">
        <v>0.5</v>
      </c>
      <c r="E95" s="16"/>
      <c r="F95" s="5">
        <f t="shared" si="3"/>
        <v>0</v>
      </c>
    </row>
    <row r="96" spans="1:6" x14ac:dyDescent="0.3">
      <c r="A96" t="s">
        <v>36</v>
      </c>
      <c r="B96" s="19" t="s">
        <v>128</v>
      </c>
      <c r="C96" s="10">
        <v>1</v>
      </c>
      <c r="E96" s="16"/>
      <c r="F96" s="6">
        <f>IF(E96="x",C96,0)</f>
        <v>0</v>
      </c>
    </row>
    <row r="97" spans="1:6" x14ac:dyDescent="0.3">
      <c r="A97" t="s">
        <v>37</v>
      </c>
      <c r="B97" s="1" t="s">
        <v>76</v>
      </c>
      <c r="C97" s="10">
        <v>1</v>
      </c>
      <c r="E97" s="16"/>
      <c r="F97" s="5">
        <f t="shared" si="3"/>
        <v>0</v>
      </c>
    </row>
    <row r="98" spans="1:6" x14ac:dyDescent="0.3">
      <c r="B98" s="1" t="s">
        <v>117</v>
      </c>
      <c r="C98" s="10">
        <v>0.75</v>
      </c>
      <c r="E98" s="16"/>
      <c r="F98" s="5">
        <f t="shared" si="3"/>
        <v>0</v>
      </c>
    </row>
    <row r="99" spans="1:6" x14ac:dyDescent="0.3">
      <c r="B99" s="1" t="s">
        <v>118</v>
      </c>
      <c r="C99" s="10">
        <v>1</v>
      </c>
      <c r="E99" s="16"/>
      <c r="F99" s="5">
        <f t="shared" si="3"/>
        <v>0</v>
      </c>
    </row>
    <row r="100" spans="1:6" x14ac:dyDescent="0.3">
      <c r="A100" t="s">
        <v>41</v>
      </c>
      <c r="B100" s="1" t="s">
        <v>129</v>
      </c>
      <c r="C100" s="10">
        <v>1</v>
      </c>
      <c r="E100" s="16"/>
      <c r="F100" s="5">
        <f t="shared" si="3"/>
        <v>0</v>
      </c>
    </row>
    <row r="101" spans="1:6" x14ac:dyDescent="0.3">
      <c r="B101" s="1" t="s">
        <v>119</v>
      </c>
      <c r="C101" s="10">
        <v>0.75</v>
      </c>
      <c r="E101" s="16"/>
      <c r="F101" s="5">
        <f t="shared" si="3"/>
        <v>0</v>
      </c>
    </row>
    <row r="102" spans="1:6" x14ac:dyDescent="0.3">
      <c r="B102" s="1" t="s">
        <v>77</v>
      </c>
      <c r="C102" s="10">
        <v>1</v>
      </c>
      <c r="E102" s="16"/>
      <c r="F102" s="5">
        <f t="shared" si="3"/>
        <v>0</v>
      </c>
    </row>
    <row r="103" spans="1:6" x14ac:dyDescent="0.3">
      <c r="B103" s="1" t="s">
        <v>148</v>
      </c>
      <c r="C103" s="10">
        <v>1</v>
      </c>
      <c r="E103" s="16"/>
      <c r="F103" s="6">
        <f t="shared" si="3"/>
        <v>0</v>
      </c>
    </row>
    <row r="104" spans="1:6" x14ac:dyDescent="0.3">
      <c r="A104" t="s">
        <v>44</v>
      </c>
      <c r="B104" s="1" t="s">
        <v>149</v>
      </c>
      <c r="C104" s="10">
        <v>1</v>
      </c>
      <c r="E104" s="16"/>
      <c r="F104" s="5">
        <f t="shared" si="3"/>
        <v>0</v>
      </c>
    </row>
    <row r="105" spans="1:6" x14ac:dyDescent="0.3">
      <c r="B105" s="1" t="s">
        <v>78</v>
      </c>
      <c r="C105" s="10">
        <v>1.5</v>
      </c>
      <c r="E105" s="16"/>
      <c r="F105" s="5">
        <f t="shared" si="3"/>
        <v>0</v>
      </c>
    </row>
    <row r="106" spans="1:6" x14ac:dyDescent="0.3">
      <c r="B106" s="1" t="s">
        <v>81</v>
      </c>
      <c r="C106" s="10">
        <v>1.5</v>
      </c>
      <c r="E106" s="16"/>
      <c r="F106" s="5">
        <f>IF(E106="x",C106,0)</f>
        <v>0</v>
      </c>
    </row>
    <row r="107" spans="1:6" x14ac:dyDescent="0.3">
      <c r="A107" t="s">
        <v>49</v>
      </c>
      <c r="B107" s="1" t="s">
        <v>79</v>
      </c>
      <c r="C107" s="10">
        <v>1.5</v>
      </c>
      <c r="E107" s="16"/>
      <c r="F107" s="5">
        <f t="shared" si="3"/>
        <v>0</v>
      </c>
    </row>
    <row r="108" spans="1:6" x14ac:dyDescent="0.3">
      <c r="B108" s="1" t="s">
        <v>80</v>
      </c>
      <c r="C108" s="10">
        <v>1.5</v>
      </c>
      <c r="E108" s="16"/>
      <c r="F108" s="5">
        <f t="shared" si="3"/>
        <v>0</v>
      </c>
    </row>
    <row r="109" spans="1:6" x14ac:dyDescent="0.3">
      <c r="B109" s="1" t="s">
        <v>150</v>
      </c>
      <c r="C109" s="10">
        <v>1</v>
      </c>
      <c r="E109" s="16"/>
      <c r="F109" s="6">
        <f t="shared" si="3"/>
        <v>0</v>
      </c>
    </row>
    <row r="110" spans="1:6" x14ac:dyDescent="0.3">
      <c r="A110" t="s">
        <v>51</v>
      </c>
      <c r="B110" s="1" t="s">
        <v>151</v>
      </c>
      <c r="C110" s="10">
        <v>1</v>
      </c>
      <c r="E110" s="16"/>
      <c r="F110" s="5">
        <f t="shared" si="3"/>
        <v>0</v>
      </c>
    </row>
    <row r="111" spans="1:6" x14ac:dyDescent="0.3">
      <c r="A111" t="s">
        <v>52</v>
      </c>
      <c r="B111" s="1" t="s">
        <v>84</v>
      </c>
      <c r="C111" s="10">
        <v>1</v>
      </c>
      <c r="E111" s="16"/>
      <c r="F111" s="5">
        <f t="shared" si="3"/>
        <v>0</v>
      </c>
    </row>
    <row r="112" spans="1:6" x14ac:dyDescent="0.3">
      <c r="A112" t="s">
        <v>53</v>
      </c>
      <c r="B112" s="1" t="s">
        <v>152</v>
      </c>
      <c r="C112" s="10">
        <v>0.5</v>
      </c>
      <c r="E112" s="16"/>
      <c r="F112" s="6">
        <f t="shared" si="3"/>
        <v>0</v>
      </c>
    </row>
    <row r="113" spans="1:6" x14ac:dyDescent="0.3">
      <c r="B113" s="1" t="s">
        <v>82</v>
      </c>
      <c r="C113" s="10">
        <v>1</v>
      </c>
      <c r="E113" s="16"/>
      <c r="F113" s="6">
        <f t="shared" si="3"/>
        <v>0</v>
      </c>
    </row>
    <row r="114" spans="1:6" x14ac:dyDescent="0.3">
      <c r="A114" t="s">
        <v>56</v>
      </c>
      <c r="B114" s="1" t="s">
        <v>153</v>
      </c>
      <c r="C114" s="10">
        <v>1.5</v>
      </c>
      <c r="E114" s="16"/>
      <c r="F114" s="6">
        <f t="shared" si="3"/>
        <v>0</v>
      </c>
    </row>
    <row r="115" spans="1:6" x14ac:dyDescent="0.3">
      <c r="B115" s="1" t="s">
        <v>86</v>
      </c>
      <c r="C115" s="10">
        <v>1</v>
      </c>
      <c r="E115" s="16"/>
      <c r="F115" s="5">
        <f>IF(E115="x",C115,0)</f>
        <v>0</v>
      </c>
    </row>
    <row r="116" spans="1:6" x14ac:dyDescent="0.3">
      <c r="B116" s="1" t="s">
        <v>154</v>
      </c>
      <c r="C116" s="10">
        <v>1</v>
      </c>
      <c r="E116" s="16"/>
      <c r="F116" s="6">
        <f>IF(E116="x",C116,0)</f>
        <v>0</v>
      </c>
    </row>
    <row r="117" spans="1:6" x14ac:dyDescent="0.3">
      <c r="B117" s="1" t="s">
        <v>83</v>
      </c>
      <c r="C117" s="10">
        <v>1.5</v>
      </c>
      <c r="E117" s="16"/>
      <c r="F117" s="5">
        <f t="shared" si="3"/>
        <v>0</v>
      </c>
    </row>
    <row r="118" spans="1:6" x14ac:dyDescent="0.3">
      <c r="B118" s="1" t="s">
        <v>111</v>
      </c>
      <c r="C118" s="10">
        <v>1.5</v>
      </c>
      <c r="E118" s="16"/>
      <c r="F118" s="6">
        <f>IF(E118="x",C118,0)</f>
        <v>0</v>
      </c>
    </row>
    <row r="119" spans="1:6" x14ac:dyDescent="0.3">
      <c r="B119" s="1" t="s">
        <v>87</v>
      </c>
      <c r="C119" s="10">
        <v>1</v>
      </c>
      <c r="E119" s="16"/>
      <c r="F119" s="5">
        <f t="shared" si="3"/>
        <v>0</v>
      </c>
    </row>
    <row r="120" spans="1:6" x14ac:dyDescent="0.3">
      <c r="A120" t="s">
        <v>88</v>
      </c>
      <c r="B120" s="1" t="s">
        <v>89</v>
      </c>
      <c r="C120" s="10">
        <v>1</v>
      </c>
      <c r="E120" s="16"/>
      <c r="F120" s="5">
        <f t="shared" si="3"/>
        <v>0</v>
      </c>
    </row>
    <row r="121" spans="1:6" x14ac:dyDescent="0.3">
      <c r="A121" t="s">
        <v>58</v>
      </c>
      <c r="B121" s="1" t="s">
        <v>112</v>
      </c>
      <c r="C121" s="10">
        <v>1</v>
      </c>
      <c r="E121" s="16"/>
      <c r="F121" s="6">
        <f t="shared" si="3"/>
        <v>0</v>
      </c>
    </row>
    <row r="122" spans="1:6" x14ac:dyDescent="0.3">
      <c r="A122" t="s">
        <v>60</v>
      </c>
      <c r="B122" s="1" t="s">
        <v>155</v>
      </c>
      <c r="C122" s="10">
        <v>1.5</v>
      </c>
      <c r="E122" s="16"/>
      <c r="F122" s="6">
        <f t="shared" si="3"/>
        <v>0</v>
      </c>
    </row>
    <row r="123" spans="1:6" x14ac:dyDescent="0.3">
      <c r="B123" s="1" t="s">
        <v>90</v>
      </c>
      <c r="C123" s="10">
        <v>1.5</v>
      </c>
      <c r="E123" s="16"/>
      <c r="F123" s="5">
        <f t="shared" si="3"/>
        <v>0</v>
      </c>
    </row>
    <row r="124" spans="1:6" x14ac:dyDescent="0.3">
      <c r="A124" t="s">
        <v>62</v>
      </c>
      <c r="B124" s="1" t="s">
        <v>105</v>
      </c>
      <c r="C124" s="10">
        <v>1.5</v>
      </c>
      <c r="E124" s="16"/>
      <c r="F124" s="6">
        <f t="shared" si="3"/>
        <v>0</v>
      </c>
    </row>
    <row r="125" spans="1:6" x14ac:dyDescent="0.3">
      <c r="B125" s="1" t="s">
        <v>91</v>
      </c>
      <c r="C125" s="10">
        <v>1</v>
      </c>
      <c r="E125" s="16"/>
      <c r="F125" s="5">
        <f t="shared" si="3"/>
        <v>0</v>
      </c>
    </row>
    <row r="126" spans="1:6" x14ac:dyDescent="0.3">
      <c r="B126" s="1" t="s">
        <v>122</v>
      </c>
      <c r="C126" s="10">
        <v>1</v>
      </c>
      <c r="E126" s="16"/>
      <c r="F126" s="6">
        <f t="shared" si="3"/>
        <v>0</v>
      </c>
    </row>
    <row r="127" spans="1:6" x14ac:dyDescent="0.3">
      <c r="A127" t="s">
        <v>1</v>
      </c>
      <c r="B127" s="1" t="s">
        <v>85</v>
      </c>
      <c r="C127" s="10">
        <v>1</v>
      </c>
      <c r="E127" s="16"/>
      <c r="F127" s="5">
        <f>IF(E127="x",C127,0)</f>
        <v>0</v>
      </c>
    </row>
    <row r="128" spans="1:6" x14ac:dyDescent="0.3">
      <c r="A128" t="s">
        <v>8</v>
      </c>
      <c r="B128" s="1" t="s">
        <v>113</v>
      </c>
      <c r="C128" s="10">
        <v>1</v>
      </c>
      <c r="E128" s="16"/>
      <c r="F128" s="5">
        <f t="shared" si="3"/>
        <v>0</v>
      </c>
    </row>
    <row r="129" spans="1:6" x14ac:dyDescent="0.3">
      <c r="A129" t="s">
        <v>114</v>
      </c>
      <c r="B129" s="1" t="s">
        <v>92</v>
      </c>
      <c r="C129" s="10">
        <v>1.5</v>
      </c>
      <c r="E129" s="16"/>
      <c r="F129" s="5">
        <f t="shared" si="3"/>
        <v>0</v>
      </c>
    </row>
    <row r="130" spans="1:6" x14ac:dyDescent="0.3">
      <c r="A130" t="s">
        <v>115</v>
      </c>
      <c r="B130" s="1" t="s">
        <v>93</v>
      </c>
      <c r="C130" s="10">
        <v>1</v>
      </c>
      <c r="E130" s="16"/>
      <c r="F130" s="8">
        <f t="shared" si="3"/>
        <v>0</v>
      </c>
    </row>
    <row r="131" spans="1:6" x14ac:dyDescent="0.3">
      <c r="F131" s="5">
        <f>SUM(F86:F130)</f>
        <v>0</v>
      </c>
    </row>
    <row r="134" spans="1:6" x14ac:dyDescent="0.3">
      <c r="B134" s="1" t="s">
        <v>96</v>
      </c>
      <c r="F134" s="9">
        <f>SUM(F21+F84+F131)</f>
        <v>0</v>
      </c>
    </row>
    <row r="135" spans="1:6" x14ac:dyDescent="0.3">
      <c r="B135" s="1" t="s">
        <v>98</v>
      </c>
    </row>
  </sheetData>
  <sheetProtection password="8BF8" sheet="1" objects="1" scenarios="1" selectLockedCells="1"/>
  <sortState ref="B30:C31">
    <sortCondition ref="B30:B31"/>
  </sortState>
  <mergeCells count="2">
    <mergeCell ref="A4:H4"/>
    <mergeCell ref="A2:F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2"/>
  <sheetViews>
    <sheetView workbookViewId="0">
      <selection sqref="A1:XFD1048576"/>
    </sheetView>
  </sheetViews>
  <sheetFormatPr defaultRowHeight="14.4" x14ac:dyDescent="0.3"/>
  <sheetData>
    <row r="2" spans="6:6" x14ac:dyDescent="0.3">
      <c r="F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Mikala McFerren</dc:creator>
  <cp:lastModifiedBy>Mikala McFerren</cp:lastModifiedBy>
  <dcterms:created xsi:type="dcterms:W3CDTF">2019-02-07T18:22:12Z</dcterms:created>
  <dcterms:modified xsi:type="dcterms:W3CDTF">2019-03-27T18:13:48Z</dcterms:modified>
</cp:coreProperties>
</file>